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bookViews>
    <workbookView xWindow="0" yWindow="720" windowWidth="33900" windowHeight="13740" firstSheet="2" activeTab="2"/>
  </bookViews>
  <sheets>
    <sheet name="live release cost calculator" sheetId="3" r:id="rId1"/>
    <sheet name="simple reclaim cost calculator" sheetId="4" r:id="rId2"/>
    <sheet name="outdoor cat calculator" sheetId="11" r:id="rId3"/>
    <sheet name="References" sheetId="14" r:id="rId4"/>
  </sheets>
  <definedNames>
    <definedName name="_ENREF_1" localSheetId="3">References!$A$3</definedName>
    <definedName name="_ENREF_2" localSheetId="3">References!$A$4</definedName>
    <definedName name="_ENREF_3" localSheetId="3">References!$A$5</definedName>
    <definedName name="_ENREF_4" localSheetId="3">References!$A$6</definedName>
    <definedName name="_ENREF_5" localSheetId="3">References!$A$7</definedName>
    <definedName name="_ENREF_6" localSheetId="3">References!$A$8</definedName>
    <definedName name="_xlnm.Print_Area" localSheetId="2">'outdoor cat calculator'!$A$1:$I$60</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G7" i="11"/>
  <c r="H7"/>
  <c r="I7"/>
  <c r="E7"/>
  <c r="F7"/>
  <c r="B7" i="3"/>
  <c r="B10"/>
  <c r="B7" i="4"/>
  <c r="B8"/>
</calcChain>
</file>

<file path=xl/sharedStrings.xml><?xml version="1.0" encoding="utf-8"?>
<sst xmlns="http://schemas.openxmlformats.org/spreadsheetml/2006/main" count="42" uniqueCount="40">
  <si>
    <t>Daily cost of care</t>
  </si>
  <si>
    <t>Percent released alive</t>
  </si>
  <si>
    <t>Euth/live release ratio</t>
  </si>
  <si>
    <t>Cost per reclaim</t>
  </si>
  <si>
    <t>Stray hold</t>
  </si>
  <si>
    <t>Percent reclaimed during stray hold</t>
  </si>
  <si>
    <t>Hold to reclaim ratio</t>
  </si>
  <si>
    <t>Cost per live release</t>
  </si>
  <si>
    <t>Average length of stay to euth</t>
  </si>
  <si>
    <t>Average length of stay to live release</t>
  </si>
  <si>
    <t>Intake cost</t>
  </si>
  <si>
    <t>Average processing/outcome cost</t>
  </si>
  <si>
    <t>Euthanasia cost (to shelter)</t>
  </si>
  <si>
    <t>Live release cost (to shelter)</t>
  </si>
  <si>
    <t>Simple reclaim cost calculator</t>
  </si>
  <si>
    <t>Live release cost calculator</t>
  </si>
  <si>
    <t>Human population</t>
  </si>
  <si>
    <t>Live release %</t>
  </si>
  <si>
    <t>Euthanasia %</t>
  </si>
  <si>
    <t>Indoor pet cats</t>
  </si>
  <si>
    <t>Outdoor pet cats</t>
  </si>
  <si>
    <t>Outdoor community cats</t>
  </si>
  <si>
    <t>Cats impounded and released alive</t>
  </si>
  <si>
    <t>Cats impounded and euthanized</t>
  </si>
  <si>
    <t>Johnson, K. and L. Lewellen (1995). San Diego County survey and analysis of the pet population., San Diego Cat Fanciers.</t>
  </si>
  <si>
    <t>References for numbers of community cats per person</t>
  </si>
  <si>
    <t>Annual feline intake</t>
  </si>
  <si>
    <t>Loss, S. R., T. Will, et al. (2013). "The impact of free-ranging domestic cats on wildlife of the United States." Nat Commun 4: 1396.</t>
  </si>
  <si>
    <t>Dabritz, H. A., E. R. Atwill, et al. (2006). "Outdoor fecal deposition by free-roaming cats and attitudes of cat owners and nonowners toward stray pets, wildlife, and water pollution." J Am Vet Med Assoc 229(1): 74-81.</t>
  </si>
  <si>
    <t>Johnson, K., L. Lewellen, et al. (1994). National Pet Alliance survey report on Santa Clara County’s pet population. Cat Fanciers Alamanac: 71-77.</t>
  </si>
  <si>
    <t>Kass, P. H. (2013). "Evaluation of Animal Control Measures on Pet Demographics in Santa Clara County, California, 1993- 2006." PeerJ 1(e18).</t>
  </si>
  <si>
    <t>Levy, J. K., J. E. Woods, et al. (2003). "Number of unowned free-roaming cats in a college community in the southern United States and characteristics of community residents who feed them." J Am Vet Med Assoc 223(2): 202-205.</t>
  </si>
  <si>
    <t>Lord, L. K. (2008). "Attitudes toward and perceptions of free-roaming cats among individuals living in Ohio." J Am Vet Med Assoc 232(8): 1159-1167.</t>
  </si>
  <si>
    <t>OUTDOOR CAT POPULATION CALCULATOR</t>
  </si>
  <si>
    <t>APPLICANT ORGANIZATION:</t>
  </si>
  <si>
    <t>APPLICANT TARGET AREA:</t>
  </si>
  <si>
    <r>
      <rPr>
        <b/>
        <sz val="10"/>
        <color theme="1"/>
        <rFont val="Calibri"/>
        <family val="2"/>
        <scheme val="minor"/>
      </rPr>
      <t>References</t>
    </r>
    <r>
      <rPr>
        <sz val="10"/>
        <color theme="1"/>
        <rFont val="Calibri"/>
        <family val="2"/>
        <scheme val="minor"/>
      </rPr>
      <t>: Pet cat population based on 2011 pet cat population estimate from 2012 AVMA Demographic sourcebook; estimated 40% of pets allowed outside (percentage may be higher in rural areas, lower in urban areas; range of estimates from 23% to 85% of cats allowed outdoors (Johnson, Lewellen et al. 1994; Johnson and Lewellen 1995; Lord 2008; Kass 2013). Unowned cat population based on composite of multiple studies leading to estimate of ~ 1 cat per 7 people in a community (mid-point of range estimated by Loss,et al. 2013, "The impact of free-ranging domestic cats on wildlife of the United States."). Range of estimates from 1 cat per 2.5 people to 1 cat per 12.2 people.  To change assumptions of persons/cat, adjust denominator in cell H3. See references on tab 3 for details.</t>
    </r>
  </si>
  <si>
    <t>APPLICANT'S NOTES:</t>
  </si>
  <si>
    <t xml:space="preserve">To use this calculator, you must know the approximate population served by a  shelter or group of shelters (e.g. a city, group of cities or county). Population Data can be obtained from the U.S. Census Bureau Community Fact Finder Tool. Enter the population served in column A.  Shelter data can be obtained from the county shelters as Public Information.  Shelter data at the county level can also be requested by email from the Maryland Department of Agriculture Spay/Neuter Program Coordinator as a Public Information Request.  Enter the intake and outcome data for the shelters serving this population in the highlighted cells in columns B through C. The calculator will populate the remaining columns and generate the pie chart. </t>
  </si>
  <si>
    <t>This tool was developed by the MillionCatChallenge.org.  (see references below).  This tool is presented here as a tool for Applicants to use to obtain a rough estimation of the Unowned Cat population in their proposed target area.  
Remember that this only provides a rough estimate and a starting place for your discussion sections of your application, where you will discuss how other factors  (such as habitat, demographic, and first hand knowledge) may further influence these numbers. Please provide an estimate for each target area (zip code, city or county).  Provide a copy of the results page for each target area as an attachment to your application.</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</si>
</sst>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B0F0"/>
        <bgColor indexed="64"/>
      </patternFill>
    </fill>
  </fills>
  <borders count="11">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1" fontId="0" fillId="0" borderId="0" xfId="0" applyNumberFormat="1"/>
    <xf numFmtId="0" fontId="0" fillId="0" borderId="3" xfId="0" applyBorder="1"/>
    <xf numFmtId="0" fontId="0" fillId="2" borderId="4" xfId="0" applyFill="1" applyBorder="1"/>
    <xf numFmtId="2" fontId="0" fillId="0" borderId="4" xfId="0" applyNumberFormat="1" applyFill="1" applyBorder="1"/>
    <xf numFmtId="0" fontId="0" fillId="0" borderId="5" xfId="0" applyBorder="1"/>
    <xf numFmtId="1" fontId="0" fillId="0" borderId="6" xfId="0" applyNumberFormat="1" applyFill="1" applyBorder="1"/>
    <xf numFmtId="0" fontId="1" fillId="0" borderId="9" xfId="0" applyFont="1" applyFill="1" applyBorder="1" applyAlignment="1"/>
    <xf numFmtId="1" fontId="0" fillId="0" borderId="4" xfId="0" applyNumberFormat="1" applyFill="1" applyBorder="1"/>
    <xf numFmtId="1" fontId="0" fillId="0" borderId="6" xfId="0" applyNumberFormat="1" applyBorder="1"/>
    <xf numFmtId="0" fontId="0" fillId="2" borderId="3" xfId="0" applyFill="1" applyBorder="1"/>
    <xf numFmtId="0" fontId="1" fillId="0" borderId="0" xfId="0" applyFont="1"/>
    <xf numFmtId="0" fontId="0" fillId="0" borderId="0" xfId="0" applyAlignment="1">
      <alignment vertical="top"/>
    </xf>
    <xf numFmtId="0" fontId="2" fillId="0" borderId="0" xfId="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1" fillId="4"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3" fontId="1" fillId="2" borderId="10" xfId="0" applyNumberFormat="1" applyFont="1" applyFill="1" applyBorder="1" applyAlignment="1" applyProtection="1">
      <alignment horizontal="left" vertical="top"/>
      <protection locked="0"/>
    </xf>
    <xf numFmtId="9" fontId="1" fillId="2" borderId="10" xfId="0" applyNumberFormat="1" applyFont="1" applyFill="1" applyBorder="1" applyAlignment="1" applyProtection="1">
      <alignment horizontal="left" vertical="top"/>
      <protection locked="0"/>
    </xf>
    <xf numFmtId="3" fontId="1" fillId="0" borderId="10" xfId="0" applyNumberFormat="1" applyFont="1" applyBorder="1" applyAlignment="1">
      <alignment horizontal="left" vertical="top"/>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0" borderId="0" xfId="0" applyFont="1" applyFill="1" applyAlignment="1">
      <alignment horizontal="left" vertical="top"/>
    </xf>
    <xf numFmtId="0" fontId="5" fillId="0" borderId="10" xfId="0" applyFont="1" applyBorder="1" applyAlignment="1">
      <alignment horizontal="justify" vertical="justify" wrapText="1"/>
    </xf>
    <xf numFmtId="0" fontId="4" fillId="6" borderId="0" xfId="0" applyFont="1" applyFill="1" applyAlignment="1">
      <alignment horizontal="center" vertical="center"/>
    </xf>
    <xf numFmtId="0" fontId="0" fillId="2" borderId="10" xfId="0" applyFill="1" applyBorder="1" applyAlignment="1" applyProtection="1">
      <alignment horizontal="left" vertical="top"/>
      <protection locked="0"/>
    </xf>
    <xf numFmtId="0" fontId="1" fillId="0" borderId="10" xfId="0" applyFont="1" applyBorder="1" applyAlignment="1">
      <alignment horizontal="left" vertical="top"/>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justify" vertical="justify" wrapText="1"/>
    </xf>
    <xf numFmtId="0" fontId="5" fillId="0" borderId="0" xfId="0" applyFont="1" applyBorder="1" applyAlignment="1">
      <alignment horizontal="justify" vertical="justify" wrapText="1"/>
    </xf>
    <xf numFmtId="0" fontId="0" fillId="0" borderId="0" xfId="0"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Community</a:t>
            </a:r>
            <a:r>
              <a:rPr lang="en-US" baseline="0"/>
              <a:t> and shelter cat dynamics</a:t>
            </a:r>
            <a:endParaRPr lang="en-US"/>
          </a:p>
        </c:rich>
      </c:tx>
      <c:layout/>
    </c:title>
    <c:plotArea>
      <c:layout/>
      <c:pieChart>
        <c:varyColors val="1"/>
        <c:ser>
          <c:idx val="0"/>
          <c:order val="0"/>
          <c:dPt>
            <c:idx val="0"/>
            <c:spPr>
              <a:solidFill>
                <a:schemeClr val="accent2">
                  <a:lumMod val="40000"/>
                  <a:lumOff val="60000"/>
                </a:schemeClr>
              </a:solidFill>
            </c:spPr>
          </c:dPt>
          <c:dPt>
            <c:idx val="3"/>
            <c:spPr>
              <a:solidFill>
                <a:schemeClr val="accent1"/>
              </a:solidFill>
            </c:spPr>
          </c:dPt>
          <c:dLbls>
            <c:showPercent val="1"/>
            <c:showLeaderLines val="1"/>
          </c:dLbls>
          <c:cat>
            <c:strRef>
              <c:f>'outdoor cat calculator'!$F$6:$I$6</c:f>
              <c:strCache>
                <c:ptCount val="4"/>
                <c:pt idx="0">
                  <c:v>Outdoor pet cats</c:v>
                </c:pt>
                <c:pt idx="1">
                  <c:v>Outdoor community cats</c:v>
                </c:pt>
                <c:pt idx="2">
                  <c:v>Cats impounded and released alive</c:v>
                </c:pt>
                <c:pt idx="3">
                  <c:v>Cats impounded and euthanized</c:v>
                </c:pt>
              </c:strCache>
            </c:strRef>
          </c:cat>
          <c:val>
            <c:numRef>
              <c:f>'outdoor cat calculator'!$F$7:$I$7</c:f>
              <c:numCache>
                <c:formatCode>#,##0</c:formatCode>
                <c:ptCount val="4"/>
                <c:pt idx="0">
                  <c:v>0</c:v>
                </c:pt>
                <c:pt idx="1">
                  <c:v>0</c:v>
                </c:pt>
                <c:pt idx="2">
                  <c:v>0</c:v>
                </c:pt>
                <c:pt idx="3">
                  <c:v>0</c:v>
                </c:pt>
              </c:numCache>
            </c:numRef>
          </c:val>
        </c:ser>
        <c:dLbls>
          <c:showPercent val="1"/>
        </c:dLbls>
        <c:firstSliceAng val="0"/>
      </c:pieChart>
    </c:plotArea>
    <c:legend>
      <c:legendPos val="t"/>
      <c:layout/>
    </c:legend>
    <c:plotVisOnly val="1"/>
    <c:dispBlanksAs val="zero"/>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495722</xdr:colOff>
      <xdr:row>43</xdr:row>
      <xdr:rowOff>114300</xdr:rowOff>
    </xdr:from>
    <xdr:to>
      <xdr:col>3</xdr:col>
      <xdr:colOff>990600</xdr:colOff>
      <xdr:row>59</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www.google.com/url?sa=t&amp;rct=j&amp;q=&amp;esrc=s&amp;source=web&amp;cd=1&amp;cad=rja&amp;uact=8&amp;ved=0CCkQFjAA&amp;url=http%3A%2F%2Fwww.theanimalcouncil.com%2Ffiles%2FNPA_1995SanDiego.pdf&amp;ei=wVxQU6C3MYOcyQGw74BI&amp;usg=AFQjCNEcxzAtryWkRk_v5MMcMKSNQgpUTQ&amp;sig2=5uMTLvVllm9hXee1OtNdQw" TargetMode="External"/><Relationship Id="rId7" Type="http://schemas.openxmlformats.org/officeDocument/2006/relationships/hyperlink" Target="https://www.google.com/url?sa=t&amp;rct=j&amp;q=&amp;esrc=s&amp;source=web&amp;cd=2&amp;cad=rja&amp;uact=8&amp;ved=0CDoQFjAB&amp;url=https%3A%2F%2Fadmin.avma.org%2FNews%2FJournals%2FCollections%2FDocuments%2Fjavma_232_8_1159.pdf&amp;ei=oV5QU5vACM-QyQGL6YCQAg&amp;usg=AFQjCNGEFZW0Fi86NCH_UVVVgbRiwmNw" TargetMode="External"/><Relationship Id="rId2" Type="http://schemas.openxmlformats.org/officeDocument/2006/relationships/hyperlink" Target="http://www.researchgate.net/publication/6966675_Outdoor_fecal_deposition_by_free-roaming_cats_and_attitudes_of_cat_owners_and_nonowners_toward_stray_pets_wildlife_and_water_pollution" TargetMode="External"/><Relationship Id="rId1" Type="http://schemas.openxmlformats.org/officeDocument/2006/relationships/hyperlink" Target="http://www.nature.com/ncomms/journal/v4/n1/full/ncomms2380.html" TargetMode="External"/><Relationship Id="rId6" Type="http://schemas.openxmlformats.org/officeDocument/2006/relationships/hyperlink" Target="http://www.ncbi.nlm.nih.gov/pubmed/12875446" TargetMode="External"/><Relationship Id="rId5" Type="http://schemas.openxmlformats.org/officeDocument/2006/relationships/hyperlink" Target="https://peerj.com/articles/18/" TargetMode="External"/><Relationship Id="rId4" Type="http://schemas.openxmlformats.org/officeDocument/2006/relationships/hyperlink" Target="http://www.google.com/url?sa=t&amp;rct=j&amp;q=&amp;esrc=s&amp;source=web&amp;cd=2&amp;cad=rja&amp;uact=8&amp;ved=0CDQQFjAB&amp;url=http%3A%2F%2Ftheanimalcouncil.com%2Ffiles%2FNPA_1993_Original_Copy_SCCo_pet_study.pdf&amp;ei=6lxQU72JLcqAygH6oYGoDg&amp;usg=AFQjCNGM332Aoz0LZexgKimnyhxbY6ZREw&amp;sig2=i1a" TargetMode="External"/></Relationships>
</file>

<file path=xl/worksheets/sheet1.xml><?xml version="1.0" encoding="utf-8"?>
<worksheet xmlns="http://schemas.openxmlformats.org/spreadsheetml/2006/main" xmlns:r="http://schemas.openxmlformats.org/officeDocument/2006/relationships">
  <dimension ref="A1:C10"/>
  <sheetViews>
    <sheetView workbookViewId="0">
      <selection activeCell="G28" sqref="G28"/>
    </sheetView>
  </sheetViews>
  <sheetFormatPr defaultColWidth="8.85546875" defaultRowHeight="15"/>
  <cols>
    <col min="1" max="1" width="29.85546875" bestFit="1" customWidth="1"/>
    <col min="2" max="2" width="21.85546875" bestFit="1" customWidth="1"/>
    <col min="3" max="3" width="24.28515625" bestFit="1" customWidth="1"/>
  </cols>
  <sheetData>
    <row r="1" spans="1:3">
      <c r="A1" s="21" t="s">
        <v>15</v>
      </c>
      <c r="B1" s="22"/>
      <c r="C1" s="7"/>
    </row>
    <row r="2" spans="1:3">
      <c r="A2" s="2" t="s">
        <v>0</v>
      </c>
      <c r="B2" s="3">
        <v>2</v>
      </c>
    </row>
    <row r="3" spans="1:3">
      <c r="A3" s="2" t="s">
        <v>10</v>
      </c>
      <c r="B3" s="3">
        <v>10</v>
      </c>
    </row>
    <row r="4" spans="1:3">
      <c r="A4" s="2" t="s">
        <v>13</v>
      </c>
      <c r="B4" s="3">
        <v>10</v>
      </c>
    </row>
    <row r="5" spans="1:3">
      <c r="A5" s="2" t="s">
        <v>12</v>
      </c>
      <c r="B5" s="3">
        <v>10</v>
      </c>
    </row>
    <row r="6" spans="1:3">
      <c r="A6" s="2" t="s">
        <v>1</v>
      </c>
      <c r="B6" s="3">
        <v>30</v>
      </c>
    </row>
    <row r="7" spans="1:3">
      <c r="A7" s="2" t="s">
        <v>2</v>
      </c>
      <c r="B7" s="8">
        <f>(100-B6)/B6</f>
        <v>2.3333333333333335</v>
      </c>
    </row>
    <row r="8" spans="1:3">
      <c r="A8" s="10" t="s">
        <v>9</v>
      </c>
      <c r="B8" s="3">
        <v>10</v>
      </c>
    </row>
    <row r="9" spans="1:3">
      <c r="A9" s="10" t="s">
        <v>8</v>
      </c>
      <c r="B9" s="3">
        <v>10</v>
      </c>
    </row>
    <row r="10" spans="1:3" ht="15.75" thickBot="1">
      <c r="A10" s="5" t="s">
        <v>7</v>
      </c>
      <c r="B10" s="9">
        <f>((B2*B8)+(SUM(B3:B4)))+(((B2*B9)+(B3+B5))*B7)</f>
        <v>133.33333333333334</v>
      </c>
    </row>
  </sheetData>
  <mergeCells count="1">
    <mergeCell ref="A1:B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C19"/>
  <sheetViews>
    <sheetView workbookViewId="0">
      <selection activeCell="C10" sqref="C10"/>
    </sheetView>
  </sheetViews>
  <sheetFormatPr defaultColWidth="8.85546875" defaultRowHeight="15"/>
  <cols>
    <col min="1" max="1" width="29" bestFit="1" customWidth="1"/>
    <col min="2" max="2" width="21.85546875" bestFit="1" customWidth="1"/>
    <col min="3" max="3" width="24.28515625" bestFit="1" customWidth="1"/>
  </cols>
  <sheetData>
    <row r="1" spans="1:3">
      <c r="A1" s="23" t="s">
        <v>14</v>
      </c>
      <c r="B1" s="24"/>
    </row>
    <row r="2" spans="1:3">
      <c r="A2" s="2" t="s">
        <v>0</v>
      </c>
      <c r="B2" s="3">
        <v>2</v>
      </c>
      <c r="C2" s="1"/>
    </row>
    <row r="3" spans="1:3">
      <c r="A3" s="2" t="s">
        <v>10</v>
      </c>
      <c r="B3" s="3">
        <v>10</v>
      </c>
      <c r="C3" s="1"/>
    </row>
    <row r="4" spans="1:3">
      <c r="A4" s="2" t="s">
        <v>11</v>
      </c>
      <c r="B4" s="3">
        <v>10</v>
      </c>
      <c r="C4" s="1"/>
    </row>
    <row r="5" spans="1:3">
      <c r="A5" s="2" t="s">
        <v>5</v>
      </c>
      <c r="B5" s="3">
        <v>1.8</v>
      </c>
      <c r="C5" s="1"/>
    </row>
    <row r="6" spans="1:3">
      <c r="A6" s="2" t="s">
        <v>4</v>
      </c>
      <c r="B6" s="3">
        <v>6</v>
      </c>
      <c r="C6" s="1"/>
    </row>
    <row r="7" spans="1:3">
      <c r="A7" s="2" t="s">
        <v>6</v>
      </c>
      <c r="B7" s="4">
        <f>(100-B5)/B5</f>
        <v>54.555555555555557</v>
      </c>
      <c r="C7" s="1"/>
    </row>
    <row r="8" spans="1:3" ht="15.75" thickBot="1">
      <c r="A8" s="5" t="s">
        <v>3</v>
      </c>
      <c r="B8" s="6">
        <f>((1+B7)*B6*B2)+((1+B7)*SUM(B3:B4))</f>
        <v>1777.7777777777778</v>
      </c>
      <c r="C8" s="1"/>
    </row>
    <row r="9" spans="1:3">
      <c r="C9" s="1"/>
    </row>
    <row r="10" spans="1:3">
      <c r="C10" s="1"/>
    </row>
    <row r="11" spans="1:3">
      <c r="C11" s="1"/>
    </row>
    <row r="12" spans="1:3">
      <c r="C12" s="1"/>
    </row>
    <row r="13" spans="1:3">
      <c r="C13" s="1"/>
    </row>
    <row r="14" spans="1:3">
      <c r="C14" s="1"/>
    </row>
    <row r="15" spans="1:3">
      <c r="C15" s="1"/>
    </row>
    <row r="16" spans="1:3">
      <c r="C16" s="1"/>
    </row>
    <row r="17" spans="3:3">
      <c r="C17" s="1"/>
    </row>
    <row r="18" spans="3:3">
      <c r="C18" s="1"/>
    </row>
    <row r="19" spans="3:3">
      <c r="C19" s="1"/>
    </row>
  </sheetData>
  <mergeCells count="1">
    <mergeCell ref="A1:B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K59"/>
  <sheetViews>
    <sheetView showGridLines="0" tabSelected="1" view="pageLayout" topLeftCell="A23" zoomScaleNormal="100" workbookViewId="0">
      <selection activeCell="A7" sqref="A7"/>
    </sheetView>
  </sheetViews>
  <sheetFormatPr defaultColWidth="8.85546875" defaultRowHeight="15"/>
  <cols>
    <col min="1" max="1" width="21.140625" style="14" bestFit="1" customWidth="1"/>
    <col min="2" max="10" width="14.28515625" style="14" customWidth="1"/>
    <col min="11" max="11" width="15.140625" style="14" customWidth="1"/>
    <col min="12" max="13" width="14.28515625" customWidth="1"/>
    <col min="14" max="14" width="14.7109375" customWidth="1"/>
  </cols>
  <sheetData>
    <row r="1" spans="1:9" ht="29.25" customHeight="1">
      <c r="A1" s="27" t="s">
        <v>33</v>
      </c>
      <c r="B1" s="27"/>
      <c r="C1" s="27"/>
      <c r="D1" s="27"/>
      <c r="E1" s="27"/>
      <c r="F1" s="27"/>
      <c r="G1" s="27"/>
      <c r="H1" s="27"/>
      <c r="I1" s="27"/>
    </row>
    <row r="2" spans="1:9" ht="83.25" customHeight="1">
      <c r="A2" s="26" t="s">
        <v>39</v>
      </c>
      <c r="B2" s="26"/>
      <c r="C2" s="26"/>
      <c r="D2" s="26"/>
      <c r="E2" s="26"/>
      <c r="F2" s="26"/>
      <c r="G2" s="26"/>
      <c r="H2" s="26"/>
      <c r="I2" s="26"/>
    </row>
    <row r="3" spans="1:9">
      <c r="A3" s="29" t="s">
        <v>34</v>
      </c>
      <c r="B3" s="29"/>
      <c r="C3" s="28"/>
      <c r="D3" s="28"/>
      <c r="E3" s="28"/>
      <c r="F3" s="28"/>
      <c r="G3" s="28"/>
      <c r="H3" s="28"/>
      <c r="I3" s="28"/>
    </row>
    <row r="4" spans="1:9">
      <c r="A4" s="29" t="s">
        <v>35</v>
      </c>
      <c r="B4" s="29"/>
      <c r="C4" s="28"/>
      <c r="D4" s="28"/>
      <c r="E4" s="28"/>
      <c r="F4" s="28"/>
      <c r="G4" s="28"/>
      <c r="H4" s="28"/>
      <c r="I4" s="28"/>
    </row>
    <row r="5" spans="1:9">
      <c r="A5" s="25"/>
      <c r="B5" s="25"/>
    </row>
    <row r="6" spans="1:9" ht="60">
      <c r="A6" s="16" t="s">
        <v>16</v>
      </c>
      <c r="B6" s="16" t="s">
        <v>26</v>
      </c>
      <c r="C6" s="16" t="s">
        <v>17</v>
      </c>
      <c r="D6" s="16" t="s">
        <v>18</v>
      </c>
      <c r="E6" s="17" t="s">
        <v>19</v>
      </c>
      <c r="F6" s="17" t="s">
        <v>20</v>
      </c>
      <c r="G6" s="17" t="s">
        <v>21</v>
      </c>
      <c r="H6" s="17" t="s">
        <v>22</v>
      </c>
      <c r="I6" s="17" t="s">
        <v>23</v>
      </c>
    </row>
    <row r="7" spans="1:9">
      <c r="A7" s="18">
        <v>0</v>
      </c>
      <c r="B7" s="18">
        <v>0</v>
      </c>
      <c r="C7" s="19">
        <v>0</v>
      </c>
      <c r="D7" s="19">
        <v>0</v>
      </c>
      <c r="E7" s="20">
        <f>(A7/4.1)*0.4</f>
        <v>0</v>
      </c>
      <c r="F7" s="20">
        <f>(A7/4.2)*0.4</f>
        <v>0</v>
      </c>
      <c r="G7" s="20">
        <f>(A7/7)</f>
        <v>0</v>
      </c>
      <c r="H7" s="20">
        <f>(B7)*C7</f>
        <v>0</v>
      </c>
      <c r="I7" s="20">
        <f>(B7)*D7</f>
        <v>0</v>
      </c>
    </row>
    <row r="9" spans="1:9" ht="14.85" customHeight="1">
      <c r="A9" s="30" t="s">
        <v>38</v>
      </c>
      <c r="B9" s="31"/>
      <c r="C9" s="31"/>
      <c r="D9" s="31"/>
      <c r="E9" s="31"/>
      <c r="F9" s="31"/>
      <c r="G9" s="31"/>
      <c r="H9" s="31"/>
      <c r="I9" s="31"/>
    </row>
    <row r="10" spans="1:9" ht="14.85" customHeight="1">
      <c r="A10" s="30"/>
      <c r="B10" s="31"/>
      <c r="C10" s="31"/>
      <c r="D10" s="31"/>
      <c r="E10" s="31"/>
      <c r="F10" s="31"/>
      <c r="G10" s="31"/>
      <c r="H10" s="31"/>
      <c r="I10" s="31"/>
    </row>
    <row r="11" spans="1:9" ht="36" customHeight="1">
      <c r="A11" s="30"/>
      <c r="B11" s="31"/>
      <c r="C11" s="31"/>
      <c r="D11" s="31"/>
      <c r="E11" s="31"/>
      <c r="F11" s="31"/>
      <c r="G11" s="31"/>
      <c r="H11" s="31"/>
      <c r="I11" s="31"/>
    </row>
    <row r="12" spans="1:9" hidden="1">
      <c r="A12" s="30"/>
      <c r="B12" s="31"/>
      <c r="C12" s="31"/>
      <c r="D12" s="31"/>
      <c r="E12" s="31"/>
      <c r="F12" s="31"/>
      <c r="G12" s="31"/>
      <c r="H12" s="31"/>
      <c r="I12" s="31"/>
    </row>
    <row r="13" spans="1:9" hidden="1">
      <c r="A13" s="30"/>
      <c r="B13" s="31"/>
      <c r="C13" s="31"/>
      <c r="D13" s="31"/>
      <c r="E13" s="31"/>
      <c r="F13" s="31"/>
      <c r="G13" s="31"/>
      <c r="H13" s="31"/>
      <c r="I13" s="31"/>
    </row>
    <row r="14" spans="1:9" hidden="1">
      <c r="A14" s="30"/>
      <c r="B14" s="31"/>
      <c r="C14" s="31"/>
      <c r="D14" s="31"/>
      <c r="E14" s="31"/>
      <c r="F14" s="31"/>
      <c r="G14" s="31"/>
      <c r="H14" s="31"/>
      <c r="I14" s="31"/>
    </row>
    <row r="15" spans="1:9" hidden="1">
      <c r="A15" s="30"/>
      <c r="B15" s="31"/>
      <c r="C15" s="31"/>
      <c r="D15" s="31"/>
      <c r="E15" s="31"/>
      <c r="F15" s="31"/>
      <c r="G15" s="31"/>
      <c r="H15" s="31"/>
      <c r="I15" s="31"/>
    </row>
    <row r="16" spans="1:9" hidden="1">
      <c r="A16" s="30"/>
      <c r="B16" s="31"/>
      <c r="C16" s="31"/>
      <c r="D16" s="31"/>
      <c r="E16" s="31"/>
      <c r="F16" s="31"/>
      <c r="G16" s="31"/>
      <c r="H16" s="31"/>
      <c r="I16" s="31"/>
    </row>
    <row r="17" spans="1:9" hidden="1">
      <c r="A17" s="30"/>
      <c r="B17" s="31"/>
      <c r="C17" s="31"/>
      <c r="D17" s="31"/>
      <c r="E17" s="31"/>
      <c r="F17" s="31"/>
      <c r="G17" s="31"/>
      <c r="H17" s="31"/>
      <c r="I17" s="31"/>
    </row>
    <row r="18" spans="1:9" hidden="1">
      <c r="A18" s="30"/>
      <c r="B18" s="31"/>
      <c r="C18" s="31"/>
      <c r="D18" s="31"/>
      <c r="E18" s="31"/>
      <c r="F18" s="31"/>
      <c r="G18" s="31"/>
      <c r="H18" s="31"/>
      <c r="I18" s="31"/>
    </row>
    <row r="19" spans="1:9" hidden="1">
      <c r="A19" s="30"/>
      <c r="B19" s="31"/>
      <c r="C19" s="31"/>
      <c r="D19" s="31"/>
      <c r="E19" s="31"/>
      <c r="F19" s="31"/>
      <c r="G19" s="31"/>
      <c r="H19" s="31"/>
      <c r="I19" s="31"/>
    </row>
    <row r="20" spans="1:9" hidden="1">
      <c r="A20" s="30"/>
      <c r="B20" s="31"/>
      <c r="C20" s="31"/>
      <c r="D20" s="31"/>
      <c r="E20" s="31"/>
      <c r="F20" s="31"/>
      <c r="G20" s="31"/>
      <c r="H20" s="31"/>
      <c r="I20" s="31"/>
    </row>
    <row r="21" spans="1:9" hidden="1">
      <c r="A21" s="30"/>
      <c r="B21" s="31"/>
      <c r="C21" s="31"/>
      <c r="D21" s="31"/>
      <c r="E21" s="31"/>
      <c r="F21" s="31"/>
      <c r="G21" s="31"/>
      <c r="H21" s="31"/>
      <c r="I21" s="31"/>
    </row>
    <row r="22" spans="1:9" hidden="1">
      <c r="A22" s="30"/>
      <c r="B22" s="31"/>
      <c r="C22" s="31"/>
      <c r="D22" s="31"/>
      <c r="E22" s="31"/>
      <c r="F22" s="31"/>
      <c r="G22" s="31"/>
      <c r="H22" s="31"/>
      <c r="I22" s="31"/>
    </row>
    <row r="24" spans="1:9" ht="14.85" customHeight="1">
      <c r="A24" s="32" t="s">
        <v>36</v>
      </c>
      <c r="B24" s="33"/>
      <c r="C24" s="33"/>
      <c r="D24" s="33"/>
      <c r="E24" s="33"/>
      <c r="F24" s="33"/>
      <c r="G24" s="33"/>
      <c r="H24" s="33"/>
      <c r="I24" s="33"/>
    </row>
    <row r="25" spans="1:9">
      <c r="A25" s="32"/>
      <c r="B25" s="33"/>
      <c r="C25" s="33"/>
      <c r="D25" s="33"/>
      <c r="E25" s="33"/>
      <c r="F25" s="33"/>
      <c r="G25" s="33"/>
      <c r="H25" s="33"/>
      <c r="I25" s="33"/>
    </row>
    <row r="26" spans="1:9">
      <c r="A26" s="32"/>
      <c r="B26" s="33"/>
      <c r="C26" s="33"/>
      <c r="D26" s="33"/>
      <c r="E26" s="33"/>
      <c r="F26" s="33"/>
      <c r="G26" s="33"/>
      <c r="H26" s="33"/>
      <c r="I26" s="33"/>
    </row>
    <row r="27" spans="1:9">
      <c r="A27" s="32"/>
      <c r="B27" s="33"/>
      <c r="C27" s="33"/>
      <c r="D27" s="33"/>
      <c r="E27" s="33"/>
      <c r="F27" s="33"/>
      <c r="G27" s="33"/>
      <c r="H27" s="33"/>
      <c r="I27" s="33"/>
    </row>
    <row r="28" spans="1:9" ht="3.75" customHeight="1">
      <c r="A28" s="32"/>
      <c r="B28" s="33"/>
      <c r="C28" s="33"/>
      <c r="D28" s="33"/>
      <c r="E28" s="33"/>
      <c r="F28" s="33"/>
      <c r="G28" s="33"/>
      <c r="H28" s="33"/>
      <c r="I28" s="33"/>
    </row>
    <row r="29" spans="1:9" ht="15" hidden="1" customHeight="1">
      <c r="A29" s="32"/>
      <c r="B29" s="33"/>
      <c r="C29" s="33"/>
      <c r="D29" s="33"/>
      <c r="E29" s="33"/>
      <c r="F29" s="33"/>
      <c r="G29" s="33"/>
      <c r="H29" s="33"/>
      <c r="I29" s="33"/>
    </row>
    <row r="30" spans="1:9" ht="15" hidden="1" customHeight="1">
      <c r="A30" s="32"/>
      <c r="B30" s="33"/>
      <c r="C30" s="33"/>
      <c r="D30" s="33"/>
      <c r="E30" s="33"/>
      <c r="F30" s="33"/>
      <c r="G30" s="33"/>
      <c r="H30" s="33"/>
      <c r="I30" s="33"/>
    </row>
    <row r="31" spans="1:9" ht="15" hidden="1" customHeight="1">
      <c r="A31" s="32"/>
      <c r="B31" s="33"/>
      <c r="C31" s="33"/>
      <c r="D31" s="33"/>
      <c r="E31" s="33"/>
      <c r="F31" s="33"/>
      <c r="G31" s="33"/>
      <c r="H31" s="33"/>
      <c r="I31" s="33"/>
    </row>
    <row r="32" spans="1:9" ht="15" hidden="1" customHeight="1">
      <c r="A32" s="32"/>
      <c r="B32" s="33"/>
      <c r="C32" s="33"/>
      <c r="D32" s="33"/>
      <c r="E32" s="33"/>
      <c r="F32" s="33"/>
      <c r="G32" s="33"/>
      <c r="H32" s="33"/>
      <c r="I32" s="33"/>
    </row>
    <row r="33" spans="1:9" ht="15" hidden="1" customHeight="1">
      <c r="A33" s="32"/>
      <c r="B33" s="33"/>
      <c r="C33" s="33"/>
      <c r="D33" s="33"/>
      <c r="E33" s="33"/>
      <c r="F33" s="33"/>
      <c r="G33" s="33"/>
      <c r="H33" s="33"/>
      <c r="I33" s="33"/>
    </row>
    <row r="34" spans="1:9" ht="15" hidden="1" customHeight="1">
      <c r="A34" s="32"/>
      <c r="B34" s="33"/>
      <c r="C34" s="33"/>
      <c r="D34" s="33"/>
      <c r="E34" s="33"/>
      <c r="F34" s="33"/>
      <c r="G34" s="33"/>
      <c r="H34" s="33"/>
      <c r="I34" s="33"/>
    </row>
    <row r="35" spans="1:9" ht="15" hidden="1" customHeight="1">
      <c r="A35" s="32"/>
      <c r="B35" s="33"/>
      <c r="C35" s="33"/>
      <c r="D35" s="33"/>
      <c r="E35" s="33"/>
      <c r="F35" s="33"/>
      <c r="G35" s="33"/>
      <c r="H35" s="33"/>
      <c r="I35" s="33"/>
    </row>
    <row r="36" spans="1:9" ht="15" hidden="1" customHeight="1">
      <c r="A36" s="32"/>
      <c r="B36" s="33"/>
      <c r="C36" s="33"/>
      <c r="D36" s="33"/>
      <c r="E36" s="33"/>
      <c r="F36" s="33"/>
      <c r="G36" s="33"/>
      <c r="H36" s="33"/>
      <c r="I36" s="33"/>
    </row>
    <row r="37" spans="1:9" ht="15" hidden="1" customHeight="1">
      <c r="A37" s="32"/>
      <c r="B37" s="33"/>
      <c r="C37" s="33"/>
      <c r="D37" s="33"/>
      <c r="E37" s="33"/>
      <c r="F37" s="33"/>
      <c r="G37" s="33"/>
      <c r="H37" s="33"/>
      <c r="I37" s="33"/>
    </row>
    <row r="38" spans="1:9" ht="15" hidden="1" customHeight="1">
      <c r="A38" s="32"/>
      <c r="B38" s="33"/>
      <c r="C38" s="33"/>
      <c r="D38" s="33"/>
      <c r="E38" s="33"/>
      <c r="F38" s="33"/>
      <c r="G38" s="33"/>
      <c r="H38" s="33"/>
      <c r="I38" s="33"/>
    </row>
    <row r="39" spans="1:9" ht="15" hidden="1" customHeight="1">
      <c r="A39" s="32"/>
      <c r="B39" s="33"/>
      <c r="C39" s="33"/>
      <c r="D39" s="33"/>
      <c r="E39" s="33"/>
      <c r="F39" s="33"/>
      <c r="G39" s="33"/>
      <c r="H39" s="33"/>
      <c r="I39" s="33"/>
    </row>
    <row r="40" spans="1:9" ht="15" hidden="1" customHeight="1">
      <c r="A40" s="32"/>
      <c r="B40" s="33"/>
      <c r="C40" s="33"/>
      <c r="D40" s="33"/>
      <c r="E40" s="33"/>
      <c r="F40" s="33"/>
      <c r="G40" s="33"/>
      <c r="H40" s="33"/>
      <c r="I40" s="33"/>
    </row>
    <row r="41" spans="1:9" ht="15" hidden="1" customHeight="1">
      <c r="A41" s="32"/>
      <c r="B41" s="33"/>
      <c r="C41" s="33"/>
      <c r="D41" s="33"/>
      <c r="E41" s="33"/>
      <c r="F41" s="33"/>
      <c r="G41" s="33"/>
      <c r="H41" s="33"/>
      <c r="I41" s="33"/>
    </row>
    <row r="42" spans="1:9" ht="15" hidden="1" customHeight="1">
      <c r="A42" s="32"/>
      <c r="B42" s="33"/>
      <c r="C42" s="33"/>
      <c r="D42" s="33"/>
      <c r="E42" s="33"/>
      <c r="F42" s="33"/>
      <c r="G42" s="33"/>
      <c r="H42" s="33"/>
      <c r="I42" s="33"/>
    </row>
    <row r="43" spans="1:9" ht="63" hidden="1" customHeight="1">
      <c r="A43" s="32"/>
      <c r="B43" s="33"/>
      <c r="C43" s="33"/>
      <c r="D43" s="33"/>
      <c r="E43" s="33"/>
      <c r="F43" s="33"/>
      <c r="G43" s="33"/>
      <c r="H43" s="33"/>
      <c r="I43" s="33"/>
    </row>
    <row r="44" spans="1:9">
      <c r="E44" s="15" t="s">
        <v>37</v>
      </c>
    </row>
    <row r="45" spans="1:9">
      <c r="E45" s="34"/>
      <c r="F45" s="34"/>
      <c r="G45" s="34"/>
      <c r="H45" s="34"/>
      <c r="I45" s="34"/>
    </row>
    <row r="46" spans="1:9">
      <c r="E46" s="34"/>
      <c r="F46" s="34"/>
      <c r="G46" s="34"/>
      <c r="H46" s="34"/>
      <c r="I46" s="34"/>
    </row>
    <row r="47" spans="1:9">
      <c r="E47" s="34"/>
      <c r="F47" s="34"/>
      <c r="G47" s="34"/>
      <c r="H47" s="34"/>
      <c r="I47" s="34"/>
    </row>
    <row r="48" spans="1:9">
      <c r="E48" s="34"/>
      <c r="F48" s="34"/>
      <c r="G48" s="34"/>
      <c r="H48" s="34"/>
      <c r="I48" s="34"/>
    </row>
    <row r="49" spans="5:9">
      <c r="E49" s="34"/>
      <c r="F49" s="34"/>
      <c r="G49" s="34"/>
      <c r="H49" s="34"/>
      <c r="I49" s="34"/>
    </row>
    <row r="50" spans="5:9">
      <c r="E50" s="34"/>
      <c r="F50" s="34"/>
      <c r="G50" s="34"/>
      <c r="H50" s="34"/>
      <c r="I50" s="34"/>
    </row>
    <row r="51" spans="5:9">
      <c r="E51" s="34"/>
      <c r="F51" s="34"/>
      <c r="G51" s="34"/>
      <c r="H51" s="34"/>
      <c r="I51" s="34"/>
    </row>
    <row r="52" spans="5:9">
      <c r="E52" s="34"/>
      <c r="F52" s="34"/>
      <c r="G52" s="34"/>
      <c r="H52" s="34"/>
      <c r="I52" s="34"/>
    </row>
    <row r="53" spans="5:9">
      <c r="E53" s="34"/>
      <c r="F53" s="34"/>
      <c r="G53" s="34"/>
      <c r="H53" s="34"/>
      <c r="I53" s="34"/>
    </row>
    <row r="54" spans="5:9">
      <c r="E54" s="34"/>
      <c r="F54" s="34"/>
      <c r="G54" s="34"/>
      <c r="H54" s="34"/>
      <c r="I54" s="34"/>
    </row>
    <row r="55" spans="5:9">
      <c r="E55" s="34"/>
      <c r="F55" s="34"/>
      <c r="G55" s="34"/>
      <c r="H55" s="34"/>
      <c r="I55" s="34"/>
    </row>
    <row r="56" spans="5:9">
      <c r="E56" s="34"/>
      <c r="F56" s="34"/>
      <c r="G56" s="34"/>
      <c r="H56" s="34"/>
      <c r="I56" s="34"/>
    </row>
    <row r="57" spans="5:9">
      <c r="E57" s="34"/>
      <c r="F57" s="34"/>
      <c r="G57" s="34"/>
      <c r="H57" s="34"/>
      <c r="I57" s="34"/>
    </row>
    <row r="58" spans="5:9">
      <c r="E58" s="34"/>
      <c r="F58" s="34"/>
      <c r="G58" s="34"/>
      <c r="H58" s="34"/>
      <c r="I58" s="34"/>
    </row>
    <row r="59" spans="5:9">
      <c r="E59" s="34"/>
      <c r="F59" s="34"/>
      <c r="G59" s="34"/>
      <c r="H59" s="34"/>
      <c r="I59" s="34"/>
    </row>
  </sheetData>
  <sheetProtection password="D439" sheet="1" objects="1" scenarios="1" selectLockedCells="1"/>
  <mergeCells count="10">
    <mergeCell ref="A5:B5"/>
    <mergeCell ref="A2:I2"/>
    <mergeCell ref="A1:I1"/>
    <mergeCell ref="C3:I3"/>
    <mergeCell ref="C4:I4"/>
    <mergeCell ref="A3:B3"/>
    <mergeCell ref="A4:B4"/>
    <mergeCell ref="A9:I22"/>
    <mergeCell ref="A24:I43"/>
    <mergeCell ref="E45:I59"/>
  </mergeCells>
  <pageMargins left="0.7" right="0.7" top="0.75" bottom="0.75" header="0.3" footer="0.3"/>
  <pageSetup scale="75" orientation="landscape" r:id="rId1"/>
  <headerFooter>
    <oddHeader>&amp;L&amp;"-,Bold"Maryland Spay/Neuter Grants Program</oddHead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N8"/>
  <sheetViews>
    <sheetView workbookViewId="0">
      <selection activeCell="A13" sqref="A13"/>
    </sheetView>
  </sheetViews>
  <sheetFormatPr defaultColWidth="8.85546875" defaultRowHeight="33" customHeight="1"/>
  <cols>
    <col min="1" max="1" width="59.28515625" customWidth="1"/>
    <col min="2" max="2" width="9.42578125" bestFit="1" customWidth="1"/>
    <col min="3" max="3" width="11.42578125" bestFit="1" customWidth="1"/>
    <col min="4" max="4" width="14.42578125" bestFit="1" customWidth="1"/>
    <col min="5" max="5" width="14" bestFit="1" customWidth="1"/>
    <col min="6" max="6" width="12" bestFit="1" customWidth="1"/>
    <col min="7" max="7" width="13.85546875" bestFit="1" customWidth="1"/>
  </cols>
  <sheetData>
    <row r="1" spans="1:14" ht="33" customHeight="1">
      <c r="A1" s="11" t="s">
        <v>25</v>
      </c>
    </row>
    <row r="2" spans="1:14" ht="33" customHeight="1">
      <c r="A2" s="13" t="s">
        <v>27</v>
      </c>
    </row>
    <row r="3" spans="1:14" ht="33" customHeight="1">
      <c r="A3" s="13" t="s">
        <v>28</v>
      </c>
      <c r="B3" s="12"/>
      <c r="C3" s="12"/>
      <c r="D3" s="12"/>
      <c r="E3" s="12"/>
      <c r="F3" s="12"/>
      <c r="G3" s="12"/>
      <c r="H3" s="12"/>
      <c r="I3" s="12"/>
      <c r="J3" s="12"/>
      <c r="K3" s="12"/>
      <c r="L3" s="12"/>
      <c r="M3" s="12"/>
      <c r="N3" s="12"/>
    </row>
    <row r="4" spans="1:14" ht="33" customHeight="1">
      <c r="A4" s="13" t="s">
        <v>24</v>
      </c>
      <c r="B4" s="12"/>
      <c r="C4" s="12"/>
      <c r="D4" s="12"/>
      <c r="E4" s="12"/>
      <c r="F4" s="12"/>
      <c r="G4" s="12"/>
      <c r="H4" s="12"/>
      <c r="I4" s="12"/>
      <c r="J4" s="12"/>
      <c r="K4" s="12"/>
      <c r="L4" s="12"/>
      <c r="M4" s="12"/>
      <c r="N4" s="12"/>
    </row>
    <row r="5" spans="1:14" ht="33" customHeight="1">
      <c r="A5" s="13" t="s">
        <v>29</v>
      </c>
      <c r="B5" s="12"/>
      <c r="C5" s="12"/>
      <c r="D5" s="12"/>
      <c r="E5" s="12"/>
      <c r="F5" s="12"/>
      <c r="G5" s="12"/>
      <c r="H5" s="12"/>
      <c r="I5" s="12"/>
      <c r="J5" s="12"/>
      <c r="K5" s="12"/>
      <c r="L5" s="12"/>
      <c r="M5" s="12"/>
      <c r="N5" s="12"/>
    </row>
    <row r="6" spans="1:14" ht="33" customHeight="1">
      <c r="A6" s="13" t="s">
        <v>30</v>
      </c>
      <c r="B6" s="12"/>
      <c r="C6" s="12"/>
      <c r="D6" s="12"/>
      <c r="E6" s="12"/>
      <c r="F6" s="12"/>
      <c r="G6" s="12"/>
      <c r="H6" s="12"/>
      <c r="I6" s="12"/>
      <c r="J6" s="12"/>
      <c r="K6" s="12"/>
      <c r="L6" s="12"/>
      <c r="M6" s="12"/>
      <c r="N6" s="12"/>
    </row>
    <row r="7" spans="1:14" ht="33" customHeight="1">
      <c r="A7" s="13" t="s">
        <v>31</v>
      </c>
      <c r="B7" s="12"/>
      <c r="C7" s="12"/>
      <c r="D7" s="12"/>
      <c r="E7" s="12"/>
      <c r="F7" s="12"/>
      <c r="G7" s="12"/>
      <c r="H7" s="12"/>
      <c r="I7" s="12"/>
      <c r="J7" s="12"/>
      <c r="K7" s="12"/>
      <c r="L7" s="12"/>
      <c r="M7" s="12"/>
      <c r="N7" s="12"/>
    </row>
    <row r="8" spans="1:14" ht="33" customHeight="1">
      <c r="A8" s="13" t="s">
        <v>32</v>
      </c>
      <c r="B8" s="12"/>
      <c r="C8" s="12"/>
      <c r="D8" s="12"/>
      <c r="E8" s="12"/>
      <c r="F8" s="12"/>
      <c r="G8" s="12"/>
      <c r="H8" s="12"/>
      <c r="I8" s="12"/>
      <c r="J8" s="12"/>
      <c r="K8" s="12"/>
      <c r="L8" s="12"/>
      <c r="M8" s="12"/>
      <c r="N8" s="12"/>
    </row>
  </sheetData>
  <hyperlinks>
    <hyperlink ref="A2" r:id="rId1"/>
    <hyperlink ref="A3" r:id="rId2"/>
    <hyperlink ref="A4" r:id="rId3"/>
    <hyperlink ref="A5" r:id="rId4"/>
    <hyperlink ref="A6" r:id="rId5"/>
    <hyperlink ref="A7" r:id="rId6"/>
    <hyperlink ref="A8" r:id="rId7"/>
  </hyperlink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D99D36C9DEE459D98D4933E813282" ma:contentTypeVersion="2" ma:contentTypeDescription="Create a new document." ma:contentTypeScope="" ma:versionID="0b46003ef4717088835c0acf60003b2f">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843777-BA70-4D4F-883C-6D3BA8F371D8}"/>
</file>

<file path=customXml/itemProps2.xml><?xml version="1.0" encoding="utf-8"?>
<ds:datastoreItem xmlns:ds="http://schemas.openxmlformats.org/officeDocument/2006/customXml" ds:itemID="{622E550D-AC0F-441F-AD96-72F87AA06A64}"/>
</file>

<file path=customXml/itemProps3.xml><?xml version="1.0" encoding="utf-8"?>
<ds:datastoreItem xmlns:ds="http://schemas.openxmlformats.org/officeDocument/2006/customXml" ds:itemID="{2DC0FF8F-DD5E-4A28-B255-869F4ECA63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live release cost calculator</vt:lpstr>
      <vt:lpstr>simple reclaim cost calculator</vt:lpstr>
      <vt:lpstr>outdoor cat calculator</vt:lpstr>
      <vt:lpstr>References</vt:lpstr>
      <vt:lpstr>References!_ENREF_1</vt:lpstr>
      <vt:lpstr>References!_ENREF_2</vt:lpstr>
      <vt:lpstr>References!_ENREF_3</vt:lpstr>
      <vt:lpstr>References!_ENREF_4</vt:lpstr>
      <vt:lpstr>References!_ENREF_5</vt:lpstr>
      <vt:lpstr>References!_ENREF_6</vt:lpstr>
      <vt:lpstr>'outdoor cat calculator'!Print_Area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Kate Hurley</dc:creator>
  <cp:lastModifiedBy>MalloryJM</cp:lastModifiedBy>
  <cp:lastPrinted>2018-11-05T16:22:19Z</cp:lastPrinted>
  <dcterms:created xsi:type="dcterms:W3CDTF">2012-03-13T21:05:21Z</dcterms:created>
  <dcterms:modified xsi:type="dcterms:W3CDTF">2018-11-07T12:32:20Z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0x0101003CED99D36C9DEE459D98D4933E813282</vt:lpwstr>
  </property>
</Properties>
</file>